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charts/colors6.xml" ContentType="application/vnd.ms-office.chartcolorstyle+xml"/>
  <Override PartName="/xl/charts/style6.xml" ContentType="application/vnd.ms-office.chartstyle+xml"/>
  <Override PartName="/xl/charts/chart5.xml" ContentType="application/vnd.openxmlformats-officedocument.drawingml.chart+xml"/>
  <Override PartName="/xl/worksheets/sheet1.xml" ContentType="application/vnd.openxmlformats-officedocument.spreadsheetml.worksheet+xml"/>
  <Override PartName="/xl/charts/colors5.xml" ContentType="application/vnd.ms-office.chartcolorstyle+xml"/>
  <Override PartName="/xl/charts/chart6.xml" ContentType="application/vnd.openxmlformats-officedocument.drawingml.chart+xml"/>
  <Override PartName="/xl/charts/style5.xml" ContentType="application/vnd.ms-office.chartstyle+xml"/>
  <Override PartName="/xl/charts/style4.xml" ContentType="application/vnd.ms-office.chartstyle+xml"/>
  <Override PartName="/xl/drawings/drawing3.xml" ContentType="application/vnd.openxmlformats-officedocument.drawing+xml"/>
  <Override PartName="/xl/drawings/drawing4.xml" ContentType="application/vnd.openxmlformats-officedocument.drawing+xml"/>
  <Override PartName="/xl/charts/colors4.xml" ContentType="application/vnd.ms-office.chartcolorstyle+xml"/>
  <Override PartName="/xl/drawings/drawing2.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style1.xml" ContentType="application/vnd.ms-office.chartstyle+xml"/>
  <Override PartName="/xl/charts/chart1.xml" ContentType="application/vnd.openxmlformats-officedocument.drawingml.chart+xml"/>
  <Override PartName="/xl/charts/chart4.xml" ContentType="application/vnd.openxmlformats-officedocument.drawingml.char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olors1.xml" ContentType="application/vnd.ms-office.chartcolorstyl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71027"/>
  <fileRecoveryPr autoRecover="0"/>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<sst xmlns="http://schemas.openxmlformats.org/spreadsheetml/2006/main" count="263" uniqueCount="203">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</sst>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0</c:v>
                </c:pt>
                <c:pt idx="1">
                  <c:v>0</c:v>
                </c:pt>
                <c:pt idx="2">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0</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0</c:v>
                </c:pt>
                <c:pt idx="1">
                  <c:v>0</c:v>
                </c:pt>
                <c:pt idx="2">
                  <c:v>0</c:v>
                </c:pt>
                <c:pt idx="3" formatCode="0">
                  <c:v>0</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0</c:v>
                </c:pt>
                <c:pt idx="1">
                  <c:v>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01" t="s">
        <v>90</v>
      </c>
      <c r="D3" s="201"/>
      <c r="E3" s="201"/>
      <c r="F3" s="201"/>
      <c r="G3" s="201"/>
      <c r="H3" s="201"/>
      <c r="I3" s="201"/>
      <c r="J3" s="201"/>
      <c r="K3" s="201"/>
      <c r="L3" s="201"/>
      <c r="M3" s="201"/>
      <c r="N3" s="201"/>
      <c r="O3" s="201"/>
      <c r="P3" s="201"/>
      <c r="Q3" s="201"/>
      <c r="R3" s="67"/>
    </row>
    <row r="4" spans="2:18" s="105"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66"/>
      <c r="C5" s="201" t="s">
        <v>110</v>
      </c>
      <c r="D5" s="201"/>
      <c r="E5" s="201"/>
      <c r="F5" s="201"/>
      <c r="G5" s="201"/>
      <c r="H5" s="201"/>
      <c r="I5" s="201"/>
      <c r="J5" s="201"/>
      <c r="K5" s="201"/>
      <c r="L5" s="201"/>
      <c r="M5" s="201"/>
      <c r="N5" s="201"/>
      <c r="O5" s="201"/>
      <c r="P5" s="201"/>
      <c r="Q5" s="201"/>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02" t="s">
        <v>6</v>
      </c>
      <c r="E8" s="202"/>
      <c r="F8" s="202"/>
      <c r="G8" s="202"/>
      <c r="H8" s="202"/>
      <c r="I8" s="202"/>
      <c r="J8" s="202"/>
      <c r="K8" s="202"/>
      <c r="L8" s="202"/>
      <c r="M8" s="202"/>
      <c r="N8" s="202"/>
      <c r="O8" s="202"/>
      <c r="P8" s="202"/>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02" t="s">
        <v>111</v>
      </c>
      <c r="E11" s="202"/>
      <c r="F11" s="202"/>
      <c r="G11" s="202"/>
      <c r="H11" s="202"/>
      <c r="I11" s="202"/>
      <c r="J11" s="202"/>
      <c r="K11" s="202"/>
      <c r="L11" s="202"/>
      <c r="M11" s="202"/>
      <c r="N11" s="202"/>
      <c r="O11" s="202"/>
      <c r="P11" s="202"/>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02" t="s">
        <v>112</v>
      </c>
      <c r="E14" s="202"/>
      <c r="F14" s="202"/>
      <c r="G14" s="202"/>
      <c r="H14" s="202"/>
      <c r="I14" s="202"/>
      <c r="J14" s="202"/>
      <c r="K14" s="202"/>
      <c r="L14" s="202"/>
      <c r="M14" s="202"/>
      <c r="N14" s="202"/>
      <c r="O14" s="202"/>
      <c r="P14" s="202"/>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08" t="s">
        <v>92</v>
      </c>
      <c r="D3" s="209"/>
      <c r="E3" s="209"/>
      <c r="F3" s="209"/>
      <c r="G3" s="209"/>
      <c r="H3" s="209"/>
      <c r="I3" s="209"/>
      <c r="J3" s="209"/>
      <c r="K3" s="209"/>
      <c r="L3" s="209"/>
      <c r="M3" s="209"/>
      <c r="N3" s="209"/>
      <c r="O3" s="209"/>
      <c r="P3" s="209"/>
      <c r="Q3" s="209"/>
      <c r="R3" s="209"/>
      <c r="S3" s="210"/>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1" t="s">
        <v>6</v>
      </c>
      <c r="D5" s="211"/>
      <c r="E5" s="211"/>
      <c r="F5" s="211"/>
      <c r="G5" s="211"/>
      <c r="H5" s="211"/>
      <c r="I5" s="211"/>
      <c r="J5" s="211"/>
      <c r="K5" s="211"/>
      <c r="L5" s="211"/>
      <c r="M5" s="211"/>
      <c r="N5" s="211"/>
      <c r="O5" s="211"/>
      <c r="P5" s="211"/>
      <c r="Q5" s="211"/>
      <c r="R5" s="211"/>
      <c r="S5" s="211"/>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2" t="s">
        <v>113</v>
      </c>
      <c r="D7" s="212"/>
      <c r="E7" s="212"/>
      <c r="F7" s="212"/>
      <c r="G7" s="212"/>
      <c r="H7" s="212"/>
      <c r="I7" s="212"/>
      <c r="J7" s="212"/>
      <c r="K7" s="212"/>
      <c r="L7" s="212"/>
      <c r="M7" s="212"/>
      <c r="N7" s="212"/>
      <c r="O7" s="212"/>
      <c r="P7" s="212"/>
      <c r="Q7" s="212"/>
      <c r="R7" s="212"/>
      <c r="S7" s="212"/>
      <c r="T7" s="11"/>
    </row>
    <row r="8" spans="2:25" ht="15" customHeight="1" x14ac:dyDescent="0.25">
      <c r="B8" s="19"/>
      <c r="C8" s="212"/>
      <c r="D8" s="212"/>
      <c r="E8" s="212"/>
      <c r="F8" s="212"/>
      <c r="G8" s="212"/>
      <c r="H8" s="212"/>
      <c r="I8" s="212"/>
      <c r="J8" s="212"/>
      <c r="K8" s="212"/>
      <c r="L8" s="212"/>
      <c r="M8" s="212"/>
      <c r="N8" s="212"/>
      <c r="O8" s="212"/>
      <c r="P8" s="212"/>
      <c r="Q8" s="212"/>
      <c r="R8" s="212"/>
      <c r="S8" s="212"/>
      <c r="T8" s="11"/>
    </row>
    <row r="9" spans="2:25" ht="15" customHeight="1" x14ac:dyDescent="0.25">
      <c r="B9" s="19"/>
      <c r="C9" s="212"/>
      <c r="D9" s="212"/>
      <c r="E9" s="212"/>
      <c r="F9" s="212"/>
      <c r="G9" s="212"/>
      <c r="H9" s="212"/>
      <c r="I9" s="212"/>
      <c r="J9" s="212"/>
      <c r="K9" s="212"/>
      <c r="L9" s="212"/>
      <c r="M9" s="212"/>
      <c r="N9" s="212"/>
      <c r="O9" s="212"/>
      <c r="P9" s="212"/>
      <c r="Q9" s="212"/>
      <c r="R9" s="212"/>
      <c r="S9" s="212"/>
      <c r="T9" s="11"/>
    </row>
    <row r="10" spans="2:25" ht="15" customHeight="1" x14ac:dyDescent="0.25">
      <c r="B10" s="19"/>
      <c r="C10" s="212"/>
      <c r="D10" s="212"/>
      <c r="E10" s="212"/>
      <c r="F10" s="212"/>
      <c r="G10" s="212"/>
      <c r="H10" s="212"/>
      <c r="I10" s="212"/>
      <c r="J10" s="212"/>
      <c r="K10" s="212"/>
      <c r="L10" s="212"/>
      <c r="M10" s="212"/>
      <c r="N10" s="212"/>
      <c r="O10" s="212"/>
      <c r="P10" s="212"/>
      <c r="Q10" s="212"/>
      <c r="R10" s="212"/>
      <c r="S10" s="212"/>
      <c r="T10" s="11"/>
    </row>
    <row r="11" spans="2:25" ht="15" customHeight="1" x14ac:dyDescent="0.25">
      <c r="B11" s="19"/>
      <c r="C11" s="78"/>
      <c r="D11" s="7"/>
      <c r="E11" s="7"/>
      <c r="F11" s="7"/>
      <c r="G11" s="7"/>
      <c r="H11" s="7"/>
      <c r="I11" s="7"/>
      <c r="J11" s="7"/>
      <c r="L11" s="7"/>
      <c r="M11" s="8"/>
      <c r="N11" s="7"/>
      <c r="O11" s="7"/>
      <c r="P11" s="7"/>
      <c r="Q11" s="7"/>
      <c r="R11" s="7"/>
      <c r="S11" s="7"/>
      <c r="T11" s="11"/>
    </row>
    <row r="12" spans="2:25" ht="15" customHeight="1" x14ac:dyDescent="0.25">
      <c r="B12" s="19"/>
      <c r="C12" s="205" t="s">
        <v>118</v>
      </c>
      <c r="D12" s="206"/>
      <c r="E12" s="206"/>
      <c r="F12" s="206"/>
      <c r="G12" s="206"/>
      <c r="H12" s="206"/>
      <c r="I12" s="206"/>
      <c r="J12" s="206"/>
      <c r="K12" s="206"/>
      <c r="L12" s="206"/>
      <c r="M12" s="206"/>
      <c r="N12" s="206"/>
      <c r="O12" s="206"/>
      <c r="P12" s="206"/>
      <c r="Q12" s="206"/>
      <c r="R12" s="206"/>
      <c r="S12" s="206"/>
      <c r="T12" s="11"/>
    </row>
    <row r="13" spans="2:25" ht="15" customHeight="1" x14ac:dyDescent="0.25">
      <c r="B13" s="19"/>
      <c r="C13" s="206"/>
      <c r="D13" s="206"/>
      <c r="E13" s="206"/>
      <c r="F13" s="206"/>
      <c r="G13" s="206"/>
      <c r="H13" s="206"/>
      <c r="I13" s="206"/>
      <c r="J13" s="206"/>
      <c r="K13" s="206"/>
      <c r="L13" s="206"/>
      <c r="M13" s="206"/>
      <c r="N13" s="206"/>
      <c r="O13" s="206"/>
      <c r="P13" s="206"/>
      <c r="Q13" s="206"/>
      <c r="R13" s="206"/>
      <c r="S13" s="206"/>
      <c r="T13" s="11"/>
    </row>
    <row r="14" spans="2:25" ht="15" customHeight="1" x14ac:dyDescent="0.25">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5">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2">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5" t="s">
        <v>116</v>
      </c>
      <c r="D38" s="206"/>
      <c r="E38" s="206"/>
      <c r="F38" s="206"/>
      <c r="G38" s="206"/>
      <c r="H38" s="206"/>
      <c r="I38" s="206"/>
      <c r="J38" s="206"/>
      <c r="K38" s="206"/>
      <c r="L38" s="206"/>
      <c r="M38" s="206"/>
      <c r="N38" s="206"/>
      <c r="O38" s="206"/>
      <c r="P38" s="206"/>
      <c r="Q38" s="206"/>
      <c r="R38" s="206"/>
      <c r="S38" s="206"/>
      <c r="T38" s="11"/>
    </row>
    <row r="39" spans="2:20" ht="15" customHeight="1" x14ac:dyDescent="0.25">
      <c r="B39" s="19"/>
      <c r="C39" s="206"/>
      <c r="D39" s="206"/>
      <c r="E39" s="206"/>
      <c r="F39" s="206"/>
      <c r="G39" s="206"/>
      <c r="H39" s="206"/>
      <c r="I39" s="206"/>
      <c r="J39" s="206"/>
      <c r="K39" s="206"/>
      <c r="L39" s="206"/>
      <c r="M39" s="206"/>
      <c r="N39" s="206"/>
      <c r="O39" s="206"/>
      <c r="P39" s="206"/>
      <c r="Q39" s="206"/>
      <c r="R39" s="206"/>
      <c r="S39" s="20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3" t="s">
        <v>134</v>
      </c>
      <c r="D43" s="204"/>
      <c r="E43" s="204"/>
      <c r="F43" s="204"/>
      <c r="G43" s="204"/>
      <c r="H43" s="204"/>
      <c r="I43" s="204"/>
      <c r="J43" s="204"/>
      <c r="K43" s="204"/>
      <c r="L43" s="204"/>
      <c r="M43" s="204"/>
      <c r="N43" s="204"/>
      <c r="O43" s="204"/>
      <c r="P43" s="204"/>
      <c r="Q43" s="204"/>
      <c r="R43" s="204"/>
      <c r="S43" s="204"/>
      <c r="T43" s="11"/>
    </row>
    <row r="44" spans="2:20" ht="15" customHeight="1" x14ac:dyDescent="0.25">
      <c r="B44" s="19"/>
      <c r="C44" s="204"/>
      <c r="D44" s="204"/>
      <c r="E44" s="204"/>
      <c r="F44" s="204"/>
      <c r="G44" s="204"/>
      <c r="H44" s="204"/>
      <c r="I44" s="204"/>
      <c r="J44" s="204"/>
      <c r="K44" s="204"/>
      <c r="L44" s="204"/>
      <c r="M44" s="204"/>
      <c r="N44" s="204"/>
      <c r="O44" s="204"/>
      <c r="P44" s="204"/>
      <c r="Q44" s="204"/>
      <c r="R44" s="204"/>
      <c r="S44" s="204"/>
      <c r="T44" s="11"/>
    </row>
    <row r="45" spans="2:20" ht="15" customHeight="1" x14ac:dyDescent="0.25">
      <c r="B45" s="19"/>
      <c r="C45" s="204"/>
      <c r="D45" s="204"/>
      <c r="E45" s="204"/>
      <c r="F45" s="204"/>
      <c r="G45" s="204"/>
      <c r="H45" s="204"/>
      <c r="I45" s="204"/>
      <c r="J45" s="204"/>
      <c r="K45" s="204"/>
      <c r="L45" s="204"/>
      <c r="M45" s="204"/>
      <c r="N45" s="204"/>
      <c r="O45" s="204"/>
      <c r="P45" s="204"/>
      <c r="Q45" s="204"/>
      <c r="R45" s="204"/>
      <c r="S45" s="204"/>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5" t="s">
        <v>135</v>
      </c>
      <c r="D47" s="206"/>
      <c r="E47" s="206"/>
      <c r="F47" s="206"/>
      <c r="G47" s="206"/>
      <c r="H47" s="206"/>
      <c r="I47" s="206"/>
      <c r="J47" s="206"/>
      <c r="K47" s="206"/>
      <c r="L47" s="206"/>
      <c r="M47" s="206"/>
      <c r="N47" s="206"/>
      <c r="O47" s="206"/>
      <c r="P47" s="206"/>
      <c r="Q47" s="206"/>
      <c r="R47" s="206"/>
      <c r="S47" s="206"/>
      <c r="T47" s="11"/>
    </row>
    <row r="48" spans="2:20" ht="15" customHeight="1" x14ac:dyDescent="0.25">
      <c r="B48" s="19"/>
      <c r="C48" s="206"/>
      <c r="D48" s="206"/>
      <c r="E48" s="206"/>
      <c r="F48" s="206"/>
      <c r="G48" s="206"/>
      <c r="H48" s="206"/>
      <c r="I48" s="206"/>
      <c r="J48" s="206"/>
      <c r="K48" s="206"/>
      <c r="L48" s="206"/>
      <c r="M48" s="206"/>
      <c r="N48" s="206"/>
      <c r="O48" s="206"/>
      <c r="P48" s="206"/>
      <c r="Q48" s="206"/>
      <c r="R48" s="206"/>
      <c r="S48" s="206"/>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5" t="s">
        <v>122</v>
      </c>
      <c r="D55" s="206"/>
      <c r="E55" s="206"/>
      <c r="F55" s="206"/>
      <c r="G55" s="206"/>
      <c r="H55" s="206"/>
      <c r="I55" s="206"/>
      <c r="J55" s="206"/>
      <c r="K55" s="206"/>
      <c r="L55" s="206"/>
      <c r="M55" s="206"/>
      <c r="N55" s="206"/>
      <c r="O55" s="206"/>
      <c r="P55" s="206"/>
      <c r="Q55" s="206"/>
      <c r="R55" s="206"/>
      <c r="S55" s="206"/>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5" t="s">
        <v>115</v>
      </c>
      <c r="D57" s="206"/>
      <c r="E57" s="206"/>
      <c r="F57" s="206"/>
      <c r="G57" s="206"/>
      <c r="H57" s="206"/>
      <c r="I57" s="206"/>
      <c r="J57" s="206"/>
      <c r="K57" s="206"/>
      <c r="L57" s="206"/>
      <c r="M57" s="206"/>
      <c r="N57" s="206"/>
      <c r="O57" s="206"/>
      <c r="P57" s="206"/>
      <c r="Q57" s="206"/>
      <c r="R57" s="206"/>
      <c r="S57" s="206"/>
      <c r="T57" s="11"/>
    </row>
    <row r="58" spans="2:20" ht="15" customHeight="1" x14ac:dyDescent="0.25">
      <c r="B58" s="19"/>
      <c r="C58" s="206"/>
      <c r="D58" s="206"/>
      <c r="E58" s="206"/>
      <c r="F58" s="206"/>
      <c r="G58" s="206"/>
      <c r="H58" s="206"/>
      <c r="I58" s="206"/>
      <c r="J58" s="206"/>
      <c r="K58" s="206"/>
      <c r="L58" s="206"/>
      <c r="M58" s="206"/>
      <c r="N58" s="206"/>
      <c r="O58" s="206"/>
      <c r="P58" s="206"/>
      <c r="Q58" s="206"/>
      <c r="R58" s="206"/>
      <c r="S58" s="20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5" t="s">
        <v>124</v>
      </c>
      <c r="D62" s="206"/>
      <c r="E62" s="206"/>
      <c r="F62" s="206"/>
      <c r="G62" s="206"/>
      <c r="H62" s="206"/>
      <c r="I62" s="206"/>
      <c r="J62" s="206"/>
      <c r="K62" s="206"/>
      <c r="L62" s="206"/>
      <c r="M62" s="206"/>
      <c r="N62" s="206"/>
      <c r="O62" s="206"/>
      <c r="P62" s="206"/>
      <c r="Q62" s="206"/>
      <c r="R62" s="206"/>
      <c r="S62" s="206"/>
      <c r="T62" s="11"/>
    </row>
    <row r="63" spans="2:20" ht="15" customHeight="1" x14ac:dyDescent="0.25">
      <c r="B63" s="19"/>
      <c r="C63" s="206"/>
      <c r="D63" s="206"/>
      <c r="E63" s="206"/>
      <c r="F63" s="206"/>
      <c r="G63" s="206"/>
      <c r="H63" s="206"/>
      <c r="I63" s="206"/>
      <c r="J63" s="206"/>
      <c r="K63" s="206"/>
      <c r="L63" s="206"/>
      <c r="M63" s="206"/>
      <c r="N63" s="206"/>
      <c r="O63" s="206"/>
      <c r="P63" s="206"/>
      <c r="Q63" s="206"/>
      <c r="R63" s="206"/>
      <c r="S63" s="206"/>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5" t="s">
        <v>117</v>
      </c>
      <c r="D65" s="206"/>
      <c r="E65" s="206"/>
      <c r="F65" s="206"/>
      <c r="G65" s="206"/>
      <c r="H65" s="206"/>
      <c r="I65" s="206"/>
      <c r="J65" s="206"/>
      <c r="K65" s="206"/>
      <c r="L65" s="206"/>
      <c r="M65" s="206"/>
      <c r="N65" s="206"/>
      <c r="O65" s="206"/>
      <c r="P65" s="206"/>
      <c r="Q65" s="206"/>
      <c r="R65" s="206"/>
      <c r="S65" s="206"/>
      <c r="T65" s="11"/>
    </row>
    <row r="66" spans="2:20" ht="15" customHeight="1" x14ac:dyDescent="0.25">
      <c r="B66" s="19"/>
      <c r="C66" s="206"/>
      <c r="D66" s="206"/>
      <c r="E66" s="206"/>
      <c r="F66" s="206"/>
      <c r="G66" s="206"/>
      <c r="H66" s="206"/>
      <c r="I66" s="206"/>
      <c r="J66" s="206"/>
      <c r="K66" s="206"/>
      <c r="L66" s="206"/>
      <c r="M66" s="206"/>
      <c r="N66" s="206"/>
      <c r="O66" s="206"/>
      <c r="P66" s="206"/>
      <c r="Q66" s="206"/>
      <c r="R66" s="206"/>
      <c r="S66" s="206"/>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5" t="s">
        <v>97</v>
      </c>
      <c r="D88" s="213"/>
      <c r="E88" s="213"/>
      <c r="F88" s="213"/>
      <c r="G88" s="213"/>
      <c r="H88" s="213"/>
      <c r="I88" s="213"/>
      <c r="J88" s="213"/>
      <c r="K88" s="213"/>
      <c r="L88" s="213"/>
      <c r="M88" s="213"/>
      <c r="N88" s="213"/>
      <c r="O88" s="213"/>
      <c r="P88" s="213"/>
      <c r="Q88" s="213"/>
      <c r="R88" s="213"/>
      <c r="S88" s="213"/>
      <c r="T88" s="11"/>
    </row>
    <row r="89" spans="2:20" ht="15" customHeight="1" x14ac:dyDescent="0.25">
      <c r="B89" s="19"/>
      <c r="C89" s="213"/>
      <c r="D89" s="213"/>
      <c r="E89" s="213"/>
      <c r="F89" s="213"/>
      <c r="G89" s="213"/>
      <c r="H89" s="213"/>
      <c r="I89" s="213"/>
      <c r="J89" s="213"/>
      <c r="K89" s="213"/>
      <c r="L89" s="213"/>
      <c r="M89" s="213"/>
      <c r="N89" s="213"/>
      <c r="O89" s="213"/>
      <c r="P89" s="213"/>
      <c r="Q89" s="213"/>
      <c r="R89" s="213"/>
      <c r="S89" s="213"/>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7" t="s">
        <v>31</v>
      </c>
      <c r="L99" s="207"/>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zoomScale="86" zoomScaleNormal="86" workbookViewId="0">
      <selection activeCell="C3" sqref="C3:I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08" t="s">
        <v>34</v>
      </c>
      <c r="D3" s="209"/>
      <c r="E3" s="209"/>
      <c r="F3" s="209"/>
      <c r="G3" s="209"/>
      <c r="H3" s="209"/>
      <c r="I3" s="209"/>
      <c r="J3" s="20"/>
      <c r="K3" s="5"/>
      <c r="L3" s="5"/>
      <c r="M3" s="5"/>
      <c r="N3" s="5"/>
    </row>
    <row r="4" spans="2:15" ht="6" customHeight="1" thickBot="1" x14ac:dyDescent="0.3">
      <c r="B4" s="19"/>
      <c r="C4" s="14"/>
      <c r="D4" s="7"/>
      <c r="E4" s="7"/>
      <c r="F4" s="7"/>
      <c r="G4" s="7"/>
      <c r="H4" s="7"/>
      <c r="I4" s="7"/>
      <c r="J4" s="11"/>
    </row>
    <row r="5" spans="2:15" ht="27.75" customHeight="1" x14ac:dyDescent="0.25">
      <c r="B5" s="19"/>
      <c r="C5" s="235" t="s">
        <v>5</v>
      </c>
      <c r="D5" s="236"/>
      <c r="E5" s="236"/>
      <c r="F5" s="236"/>
      <c r="G5" s="239" t="s">
        <v>23</v>
      </c>
      <c r="H5" s="240"/>
      <c r="I5" s="241"/>
      <c r="J5" s="11"/>
    </row>
    <row r="6" spans="2:15" ht="28.5" customHeight="1" thickBot="1" x14ac:dyDescent="0.3">
      <c r="B6" s="19"/>
      <c r="C6" s="237"/>
      <c r="D6" s="238"/>
      <c r="E6" s="238"/>
      <c r="F6" s="238"/>
      <c r="G6" s="254" t="str">
        <f>IF(SUM(H10:H50)=0,"",AVERAGE(H10:H50))</f>
        <v/>
      </c>
      <c r="H6" s="255"/>
      <c r="I6" s="256"/>
      <c r="J6" s="11"/>
    </row>
    <row r="7" spans="2:15" ht="9.75" customHeight="1" thickBot="1" x14ac:dyDescent="0.3">
      <c r="B7" s="19"/>
      <c r="C7" s="14"/>
      <c r="D7" s="7"/>
      <c r="E7" s="7"/>
      <c r="F7" s="7"/>
      <c r="G7" s="7"/>
      <c r="H7" s="7"/>
      <c r="I7" s="7"/>
      <c r="J7" s="11"/>
    </row>
    <row r="8" spans="2:15" ht="26.1" customHeight="1" x14ac:dyDescent="0.25">
      <c r="B8" s="19"/>
      <c r="C8" s="231" t="s">
        <v>108</v>
      </c>
      <c r="D8" s="218" t="s">
        <v>22</v>
      </c>
      <c r="E8" s="233" t="s">
        <v>25</v>
      </c>
      <c r="F8" s="218" t="s">
        <v>22</v>
      </c>
      <c r="G8" s="218" t="s">
        <v>3</v>
      </c>
      <c r="H8" s="218" t="s">
        <v>9</v>
      </c>
      <c r="I8" s="220" t="s">
        <v>10</v>
      </c>
      <c r="J8" s="11"/>
      <c r="K8" s="6"/>
    </row>
    <row r="9" spans="2:15" ht="42.95" customHeight="1" thickBot="1" x14ac:dyDescent="0.3">
      <c r="B9" s="19"/>
      <c r="C9" s="232"/>
      <c r="D9" s="219"/>
      <c r="E9" s="234"/>
      <c r="F9" s="219"/>
      <c r="G9" s="219"/>
      <c r="H9" s="219"/>
      <c r="I9" s="221"/>
      <c r="J9" s="11"/>
      <c r="K9" s="6"/>
    </row>
    <row r="10" spans="2:15" ht="59.25" customHeight="1" x14ac:dyDescent="0.25">
      <c r="B10" s="19"/>
      <c r="C10" s="222" t="s">
        <v>35</v>
      </c>
      <c r="D10" s="257" t="str">
        <f>IF(SUM(H10:H19)=0,"",AVERAGE(H10:H19))</f>
        <v/>
      </c>
      <c r="E10" s="214" t="s">
        <v>36</v>
      </c>
      <c r="F10" s="216" t="str">
        <f>IF(SUM(H10:H14)=0,"",AVERAGE(H10:H14))</f>
        <v/>
      </c>
      <c r="G10" s="130" t="s">
        <v>39</v>
      </c>
      <c r="H10" s="93"/>
      <c r="I10" s="57"/>
      <c r="J10" s="11"/>
      <c r="K10" s="6"/>
      <c r="L10" s="83" t="s">
        <v>31</v>
      </c>
      <c r="O10" s="37"/>
    </row>
    <row r="11" spans="2:15" ht="56.25" customHeight="1" x14ac:dyDescent="0.25">
      <c r="B11" s="19"/>
      <c r="C11" s="223"/>
      <c r="D11" s="250"/>
      <c r="E11" s="215"/>
      <c r="F11" s="217"/>
      <c r="G11" s="131" t="s">
        <v>40</v>
      </c>
      <c r="H11" s="94"/>
      <c r="I11" s="39"/>
      <c r="J11" s="11"/>
      <c r="K11" s="6"/>
      <c r="O11" s="37"/>
    </row>
    <row r="12" spans="2:15" ht="66" customHeight="1" x14ac:dyDescent="0.25">
      <c r="B12" s="19"/>
      <c r="C12" s="223"/>
      <c r="D12" s="250"/>
      <c r="E12" s="215"/>
      <c r="F12" s="217"/>
      <c r="G12" s="131" t="s">
        <v>41</v>
      </c>
      <c r="H12" s="94"/>
      <c r="I12" s="39"/>
      <c r="J12" s="11"/>
      <c r="K12" s="6"/>
      <c r="L12" s="84" t="s">
        <v>32</v>
      </c>
      <c r="O12" s="37"/>
    </row>
    <row r="13" spans="2:15" ht="62.25" customHeight="1" x14ac:dyDescent="0.25">
      <c r="B13" s="19"/>
      <c r="C13" s="223"/>
      <c r="D13" s="250"/>
      <c r="E13" s="215"/>
      <c r="F13" s="217"/>
      <c r="G13" s="131" t="s">
        <v>42</v>
      </c>
      <c r="H13" s="94"/>
      <c r="I13" s="39"/>
      <c r="J13" s="11"/>
      <c r="K13" s="6"/>
      <c r="O13" s="37"/>
    </row>
    <row r="14" spans="2:15" ht="48.95" customHeight="1" x14ac:dyDescent="0.25">
      <c r="B14" s="19"/>
      <c r="C14" s="223"/>
      <c r="D14" s="250"/>
      <c r="E14" s="215"/>
      <c r="F14" s="217"/>
      <c r="G14" s="131" t="s">
        <v>43</v>
      </c>
      <c r="H14" s="94"/>
      <c r="I14" s="39"/>
      <c r="J14" s="11"/>
      <c r="K14" s="6"/>
      <c r="O14" s="37"/>
    </row>
    <row r="15" spans="2:15" ht="48.95" customHeight="1" x14ac:dyDescent="0.25">
      <c r="B15" s="19"/>
      <c r="C15" s="223"/>
      <c r="D15" s="250"/>
      <c r="E15" s="225" t="s">
        <v>37</v>
      </c>
      <c r="F15" s="228" t="str">
        <f>IF(SUM(H15:H18)=0,"",AVERAGE(H15:H18))</f>
        <v/>
      </c>
      <c r="G15" s="132" t="s">
        <v>44</v>
      </c>
      <c r="H15" s="95"/>
      <c r="I15" s="58"/>
      <c r="J15" s="11"/>
      <c r="O15" s="37"/>
    </row>
    <row r="16" spans="2:15" ht="54" customHeight="1" x14ac:dyDescent="0.25">
      <c r="B16" s="19"/>
      <c r="C16" s="223"/>
      <c r="D16" s="250"/>
      <c r="E16" s="226"/>
      <c r="F16" s="229"/>
      <c r="G16" s="131" t="s">
        <v>45</v>
      </c>
      <c r="H16" s="94"/>
      <c r="I16" s="39"/>
      <c r="J16" s="11"/>
      <c r="O16" s="37"/>
    </row>
    <row r="17" spans="2:15" ht="36" customHeight="1" x14ac:dyDescent="0.25">
      <c r="B17" s="19"/>
      <c r="C17" s="223"/>
      <c r="D17" s="250"/>
      <c r="E17" s="226"/>
      <c r="F17" s="229"/>
      <c r="G17" s="131" t="s">
        <v>46</v>
      </c>
      <c r="H17" s="94"/>
      <c r="I17" s="39"/>
      <c r="J17" s="11"/>
      <c r="O17" s="37"/>
    </row>
    <row r="18" spans="2:15" ht="34.5" customHeight="1" x14ac:dyDescent="0.25">
      <c r="B18" s="19"/>
      <c r="C18" s="223"/>
      <c r="D18" s="250"/>
      <c r="E18" s="227"/>
      <c r="F18" s="230"/>
      <c r="G18" s="135" t="s">
        <v>47</v>
      </c>
      <c r="H18" s="98"/>
      <c r="I18" s="59"/>
      <c r="J18" s="11"/>
      <c r="O18" s="37"/>
    </row>
    <row r="19" spans="2:15" ht="51.75" customHeight="1" thickBot="1" x14ac:dyDescent="0.3">
      <c r="B19" s="19"/>
      <c r="C19" s="224"/>
      <c r="D19" s="251"/>
      <c r="E19" s="195" t="s">
        <v>38</v>
      </c>
      <c r="F19" s="196" t="str">
        <f>IF(SUM(H19)=0,"",AVERAGE(H19))</f>
        <v/>
      </c>
      <c r="G19" s="137" t="s">
        <v>48</v>
      </c>
      <c r="H19" s="197"/>
      <c r="I19" s="198"/>
      <c r="J19" s="11"/>
      <c r="O19" s="37"/>
    </row>
    <row r="20" spans="2:15" ht="38.25" customHeight="1" x14ac:dyDescent="0.25">
      <c r="B20" s="19"/>
      <c r="C20" s="247" t="s">
        <v>49</v>
      </c>
      <c r="D20" s="250" t="str">
        <f>IF(SUM(H20:H33)=0,"",AVERAGE(H20:H33))</f>
        <v/>
      </c>
      <c r="E20" s="252" t="s">
        <v>50</v>
      </c>
      <c r="F20" s="243" t="str">
        <f>IF(SUM(H20:H33)=0,"",AVERAGE(H20:H33))</f>
        <v/>
      </c>
      <c r="G20" s="133" t="s">
        <v>51</v>
      </c>
      <c r="H20" s="97"/>
      <c r="I20" s="38"/>
      <c r="J20" s="11"/>
      <c r="O20" s="37"/>
    </row>
    <row r="21" spans="2:15" ht="34.5" customHeight="1" x14ac:dyDescent="0.25">
      <c r="B21" s="19"/>
      <c r="C21" s="248"/>
      <c r="D21" s="250"/>
      <c r="E21" s="215"/>
      <c r="F21" s="229"/>
      <c r="G21" s="131" t="s">
        <v>52</v>
      </c>
      <c r="H21" s="94"/>
      <c r="I21" s="39"/>
      <c r="J21" s="11"/>
      <c r="O21" s="37"/>
    </row>
    <row r="22" spans="2:15" ht="33" customHeight="1" x14ac:dyDescent="0.25">
      <c r="B22" s="19"/>
      <c r="C22" s="248"/>
      <c r="D22" s="250"/>
      <c r="E22" s="215"/>
      <c r="F22" s="229"/>
      <c r="G22" s="131" t="s">
        <v>53</v>
      </c>
      <c r="H22" s="94"/>
      <c r="I22" s="39"/>
      <c r="J22" s="11"/>
      <c r="O22" s="37"/>
    </row>
    <row r="23" spans="2:15" ht="38.25" customHeight="1" x14ac:dyDescent="0.25">
      <c r="B23" s="19"/>
      <c r="C23" s="248"/>
      <c r="D23" s="250"/>
      <c r="E23" s="215"/>
      <c r="F23" s="229"/>
      <c r="G23" s="131" t="s">
        <v>54</v>
      </c>
      <c r="H23" s="94"/>
      <c r="I23" s="39"/>
      <c r="J23" s="11"/>
      <c r="O23" s="37"/>
    </row>
    <row r="24" spans="2:15" ht="39.75" customHeight="1" x14ac:dyDescent="0.25">
      <c r="B24" s="19"/>
      <c r="C24" s="248"/>
      <c r="D24" s="250"/>
      <c r="E24" s="215"/>
      <c r="F24" s="229"/>
      <c r="G24" s="191" t="s">
        <v>55</v>
      </c>
      <c r="H24" s="183"/>
      <c r="I24" s="184"/>
      <c r="J24" s="11"/>
      <c r="O24" s="37"/>
    </row>
    <row r="25" spans="2:15" ht="48.95" customHeight="1" x14ac:dyDescent="0.25">
      <c r="B25" s="19"/>
      <c r="C25" s="248"/>
      <c r="D25" s="250"/>
      <c r="E25" s="215"/>
      <c r="F25" s="229"/>
      <c r="G25" s="185" t="s">
        <v>56</v>
      </c>
      <c r="H25" s="186"/>
      <c r="I25" s="187"/>
      <c r="J25" s="11"/>
      <c r="O25" s="37"/>
    </row>
    <row r="26" spans="2:15" ht="40.5" customHeight="1" x14ac:dyDescent="0.25">
      <c r="B26" s="19"/>
      <c r="C26" s="248"/>
      <c r="D26" s="250"/>
      <c r="E26" s="215"/>
      <c r="F26" s="229"/>
      <c r="G26" s="185" t="s">
        <v>57</v>
      </c>
      <c r="H26" s="186"/>
      <c r="I26" s="187"/>
      <c r="J26" s="11"/>
      <c r="O26" s="37"/>
    </row>
    <row r="27" spans="2:15" ht="39.75" customHeight="1" x14ac:dyDescent="0.25">
      <c r="B27" s="19"/>
      <c r="C27" s="248"/>
      <c r="D27" s="250"/>
      <c r="E27" s="215"/>
      <c r="F27" s="229"/>
      <c r="G27" s="185" t="s">
        <v>58</v>
      </c>
      <c r="H27" s="186"/>
      <c r="I27" s="187"/>
      <c r="J27" s="11"/>
      <c r="O27" s="37"/>
    </row>
    <row r="28" spans="2:15" ht="56.25" customHeight="1" x14ac:dyDescent="0.25">
      <c r="B28" s="19"/>
      <c r="C28" s="248"/>
      <c r="D28" s="250"/>
      <c r="E28" s="215"/>
      <c r="F28" s="229"/>
      <c r="G28" s="192" t="s">
        <v>59</v>
      </c>
      <c r="H28" s="193"/>
      <c r="I28" s="194"/>
      <c r="J28" s="11"/>
      <c r="O28" s="37"/>
    </row>
    <row r="29" spans="2:15" ht="42" customHeight="1" x14ac:dyDescent="0.25">
      <c r="B29" s="19"/>
      <c r="C29" s="248"/>
      <c r="D29" s="250"/>
      <c r="E29" s="215"/>
      <c r="F29" s="229"/>
      <c r="G29" s="133" t="s">
        <v>60</v>
      </c>
      <c r="H29" s="97"/>
      <c r="I29" s="38"/>
      <c r="J29" s="11"/>
      <c r="O29" s="37"/>
    </row>
    <row r="30" spans="2:15" ht="27" customHeight="1" x14ac:dyDescent="0.25">
      <c r="B30" s="19"/>
      <c r="C30" s="248"/>
      <c r="D30" s="250"/>
      <c r="E30" s="215"/>
      <c r="F30" s="229"/>
      <c r="G30" s="131" t="s">
        <v>61</v>
      </c>
      <c r="H30" s="94"/>
      <c r="I30" s="39"/>
      <c r="J30" s="11"/>
      <c r="O30" s="37"/>
    </row>
    <row r="31" spans="2:15" ht="48.95" customHeight="1" x14ac:dyDescent="0.25">
      <c r="B31" s="19"/>
      <c r="C31" s="248"/>
      <c r="D31" s="250"/>
      <c r="E31" s="215"/>
      <c r="F31" s="229"/>
      <c r="G31" s="131" t="s">
        <v>62</v>
      </c>
      <c r="H31" s="94"/>
      <c r="I31" s="39"/>
      <c r="J31" s="11"/>
      <c r="O31" s="37"/>
    </row>
    <row r="32" spans="2:15" ht="39" customHeight="1" x14ac:dyDescent="0.25">
      <c r="B32" s="19"/>
      <c r="C32" s="248"/>
      <c r="D32" s="250"/>
      <c r="E32" s="215"/>
      <c r="F32" s="229"/>
      <c r="G32" s="131" t="s">
        <v>63</v>
      </c>
      <c r="H32" s="94"/>
      <c r="I32" s="39"/>
      <c r="J32" s="11"/>
      <c r="K32" s="37"/>
      <c r="L32" s="37"/>
      <c r="O32" s="37"/>
    </row>
    <row r="33" spans="2:15" ht="36.75" customHeight="1" thickBot="1" x14ac:dyDescent="0.3">
      <c r="B33" s="19"/>
      <c r="C33" s="249"/>
      <c r="D33" s="251"/>
      <c r="E33" s="253"/>
      <c r="F33" s="229"/>
      <c r="G33" s="134" t="s">
        <v>64</v>
      </c>
      <c r="H33" s="96"/>
      <c r="I33" s="86"/>
      <c r="J33" s="11"/>
      <c r="K33" s="37"/>
      <c r="L33" s="37"/>
      <c r="O33" s="37"/>
    </row>
    <row r="34" spans="2:15" ht="48.95" customHeight="1" x14ac:dyDescent="0.25">
      <c r="B34" s="19"/>
      <c r="C34" s="222" t="s">
        <v>79</v>
      </c>
      <c r="D34" s="264" t="str">
        <f>IF(SUM(H34:H43)=0,"",AVERAGE(H34:H43))</f>
        <v/>
      </c>
      <c r="E34" s="262" t="s">
        <v>67</v>
      </c>
      <c r="F34" s="242" t="str">
        <f>IF(SUM(H34:H35)=0,"",AVERAGE(H34:H35))</f>
        <v/>
      </c>
      <c r="G34" s="130" t="s">
        <v>65</v>
      </c>
      <c r="H34" s="99"/>
      <c r="I34" s="88"/>
      <c r="J34" s="11"/>
      <c r="O34" s="37"/>
    </row>
    <row r="35" spans="2:15" ht="48.95" customHeight="1" x14ac:dyDescent="0.25">
      <c r="B35" s="19"/>
      <c r="C35" s="223"/>
      <c r="D35" s="265"/>
      <c r="E35" s="227"/>
      <c r="F35" s="230"/>
      <c r="G35" s="135" t="s">
        <v>66</v>
      </c>
      <c r="H35" s="97"/>
      <c r="I35" s="38"/>
      <c r="J35" s="11"/>
      <c r="O35" s="37"/>
    </row>
    <row r="36" spans="2:15" ht="31.5" customHeight="1" x14ac:dyDescent="0.25">
      <c r="B36" s="19"/>
      <c r="C36" s="223"/>
      <c r="D36" s="265"/>
      <c r="E36" s="252" t="s">
        <v>71</v>
      </c>
      <c r="F36" s="228" t="str">
        <f>IF(SUM(H36:H38)=0,"",AVERAGE(H36:H38))</f>
        <v/>
      </c>
      <c r="G36" s="182" t="s">
        <v>68</v>
      </c>
      <c r="H36" s="183"/>
      <c r="I36" s="184"/>
      <c r="J36" s="11"/>
      <c r="O36" s="37"/>
    </row>
    <row r="37" spans="2:15" ht="48.95" customHeight="1" x14ac:dyDescent="0.25">
      <c r="B37" s="19"/>
      <c r="C37" s="223"/>
      <c r="D37" s="265"/>
      <c r="E37" s="268"/>
      <c r="F37" s="245"/>
      <c r="G37" s="185" t="s">
        <v>69</v>
      </c>
      <c r="H37" s="186"/>
      <c r="I37" s="187"/>
      <c r="J37" s="11"/>
      <c r="O37" s="37"/>
    </row>
    <row r="38" spans="2:15" ht="30.75" customHeight="1" thickBot="1" x14ac:dyDescent="0.3">
      <c r="B38" s="21"/>
      <c r="C38" s="223"/>
      <c r="D38" s="265"/>
      <c r="E38" s="268"/>
      <c r="F38" s="246"/>
      <c r="G38" s="188" t="s">
        <v>70</v>
      </c>
      <c r="H38" s="189"/>
      <c r="I38" s="190"/>
      <c r="J38" s="13"/>
      <c r="O38" s="37"/>
    </row>
    <row r="39" spans="2:15" ht="48.95" customHeight="1" x14ac:dyDescent="0.25">
      <c r="B39" s="19"/>
      <c r="C39" s="223"/>
      <c r="D39" s="265"/>
      <c r="E39" s="215" t="s">
        <v>74</v>
      </c>
      <c r="F39" s="228" t="str">
        <f>IF(SUM(H39:H40)=0,"",AVERAGE(H39:H40))</f>
        <v/>
      </c>
      <c r="G39" s="132" t="s">
        <v>72</v>
      </c>
      <c r="H39" s="95"/>
      <c r="I39" s="58"/>
      <c r="J39" s="11"/>
      <c r="O39" s="37"/>
    </row>
    <row r="40" spans="2:15" ht="48.95" customHeight="1" x14ac:dyDescent="0.25">
      <c r="B40" s="19"/>
      <c r="C40" s="223"/>
      <c r="D40" s="265"/>
      <c r="E40" s="268"/>
      <c r="F40" s="230"/>
      <c r="G40" s="136" t="s">
        <v>73</v>
      </c>
      <c r="H40" s="98"/>
      <c r="I40" s="59"/>
      <c r="J40" s="11"/>
      <c r="O40" s="37"/>
    </row>
    <row r="41" spans="2:15" ht="25.5" customHeight="1" x14ac:dyDescent="0.25">
      <c r="B41" s="19"/>
      <c r="C41" s="223"/>
      <c r="D41" s="265"/>
      <c r="E41" s="225" t="s">
        <v>78</v>
      </c>
      <c r="F41" s="228" t="str">
        <f>IF(SUM(H41:H43)=0,"",AVERAGE(H41:H43))</f>
        <v/>
      </c>
      <c r="G41" s="132" t="s">
        <v>75</v>
      </c>
      <c r="H41" s="95"/>
      <c r="I41" s="58"/>
      <c r="J41" s="11"/>
      <c r="O41" s="37"/>
    </row>
    <row r="42" spans="2:15" ht="33.75" customHeight="1" x14ac:dyDescent="0.25">
      <c r="B42" s="19"/>
      <c r="C42" s="223"/>
      <c r="D42" s="265"/>
      <c r="E42" s="226"/>
      <c r="F42" s="229"/>
      <c r="G42" s="133" t="s">
        <v>76</v>
      </c>
      <c r="H42" s="94"/>
      <c r="I42" s="39"/>
      <c r="J42" s="11"/>
      <c r="O42" s="37"/>
    </row>
    <row r="43" spans="2:15" ht="48.95" customHeight="1" thickBot="1" x14ac:dyDescent="0.3">
      <c r="B43" s="19"/>
      <c r="C43" s="224"/>
      <c r="D43" s="266"/>
      <c r="E43" s="267"/>
      <c r="F43" s="244"/>
      <c r="G43" s="137" t="s">
        <v>77</v>
      </c>
      <c r="H43" s="96"/>
      <c r="I43" s="86"/>
      <c r="J43" s="11"/>
      <c r="O43" s="37"/>
    </row>
    <row r="44" spans="2:15" ht="40.5" customHeight="1" x14ac:dyDescent="0.25">
      <c r="B44" s="19"/>
      <c r="C44" s="258" t="s">
        <v>89</v>
      </c>
      <c r="D44" s="260" t="str">
        <f>IF(SUM(H44:H50)=0,"",AVERAGE(H44:H50))</f>
        <v/>
      </c>
      <c r="E44" s="262" t="s">
        <v>85</v>
      </c>
      <c r="F44" s="242" t="str">
        <f>IF(SUM(H44:H48)=0,"",AVERAGE(H44:H48))</f>
        <v/>
      </c>
      <c r="G44" s="130" t="s">
        <v>80</v>
      </c>
      <c r="H44" s="93"/>
      <c r="I44" s="57"/>
      <c r="J44" s="11"/>
      <c r="O44" s="37"/>
    </row>
    <row r="45" spans="2:15" ht="55.5" customHeight="1" x14ac:dyDescent="0.25">
      <c r="B45" s="19"/>
      <c r="C45" s="223"/>
      <c r="D45" s="250"/>
      <c r="E45" s="226"/>
      <c r="F45" s="229"/>
      <c r="G45" s="133" t="s">
        <v>81</v>
      </c>
      <c r="H45" s="94"/>
      <c r="I45" s="39"/>
      <c r="J45" s="11"/>
      <c r="O45" s="37"/>
    </row>
    <row r="46" spans="2:15" ht="48.95" customHeight="1" x14ac:dyDescent="0.25">
      <c r="B46" s="19"/>
      <c r="C46" s="223"/>
      <c r="D46" s="250"/>
      <c r="E46" s="226"/>
      <c r="F46" s="229"/>
      <c r="G46" s="133" t="s">
        <v>82</v>
      </c>
      <c r="H46" s="94"/>
      <c r="I46" s="39"/>
      <c r="J46" s="11"/>
      <c r="O46" s="37"/>
    </row>
    <row r="47" spans="2:15" ht="48.95" customHeight="1" x14ac:dyDescent="0.25">
      <c r="B47" s="19"/>
      <c r="C47" s="223"/>
      <c r="D47" s="250"/>
      <c r="E47" s="226"/>
      <c r="F47" s="229"/>
      <c r="G47" s="133" t="s">
        <v>83</v>
      </c>
      <c r="H47" s="94"/>
      <c r="I47" s="39"/>
      <c r="J47" s="11"/>
      <c r="O47" s="37"/>
    </row>
    <row r="48" spans="2:15" ht="48.95" customHeight="1" x14ac:dyDescent="0.25">
      <c r="B48" s="19"/>
      <c r="C48" s="223"/>
      <c r="D48" s="250"/>
      <c r="E48" s="227"/>
      <c r="F48" s="230"/>
      <c r="G48" s="136" t="s">
        <v>84</v>
      </c>
      <c r="H48" s="98"/>
      <c r="I48" s="59"/>
      <c r="J48" s="11"/>
      <c r="O48" s="37"/>
    </row>
    <row r="49" spans="2:15" ht="48.95" customHeight="1" x14ac:dyDescent="0.25">
      <c r="B49" s="19"/>
      <c r="C49" s="223"/>
      <c r="D49" s="250"/>
      <c r="E49" s="263" t="s">
        <v>88</v>
      </c>
      <c r="F49" s="243" t="str">
        <f>IF(SUM(H49:H50)=0,"",AVERAGE(H49:H50))</f>
        <v/>
      </c>
      <c r="G49" s="133" t="s">
        <v>86</v>
      </c>
      <c r="H49" s="97"/>
      <c r="I49" s="38"/>
      <c r="J49" s="11"/>
      <c r="O49" s="37"/>
    </row>
    <row r="50" spans="2:15" ht="48.95" customHeight="1" x14ac:dyDescent="0.25">
      <c r="B50" s="19"/>
      <c r="C50" s="259"/>
      <c r="D50" s="261"/>
      <c r="E50" s="227"/>
      <c r="F50" s="230"/>
      <c r="G50" s="136" t="s">
        <v>87</v>
      </c>
      <c r="H50" s="98"/>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protectedRanges>
    <protectedRange sqref="H10:I37 H38"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8" t="s">
        <v>130</v>
      </c>
      <c r="D3" s="209"/>
      <c r="E3" s="209"/>
      <c r="F3" s="209"/>
      <c r="G3" s="209"/>
      <c r="H3" s="209"/>
      <c r="I3" s="209"/>
      <c r="J3" s="209"/>
      <c r="K3" s="209"/>
      <c r="L3" s="209"/>
      <c r="M3" s="209"/>
      <c r="N3" s="209"/>
      <c r="O3" s="209"/>
      <c r="P3" s="209"/>
      <c r="Q3" s="209"/>
      <c r="R3" s="209"/>
      <c r="S3" s="209"/>
      <c r="T3" s="209"/>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9"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t="str">
        <f>+Autodiagnóstico!G6</f>
        <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9"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t="str">
        <f>Autodiagnóstico!D10</f>
        <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t="str">
        <f>+Autodiagnóstico!D20</f>
        <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t="str">
        <f>+Autodiagnóstico!D34</f>
        <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t="str">
        <f>+Autodiagnóstico!D44</f>
        <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9"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9" t="s">
        <v>126</v>
      </c>
      <c r="J51" s="269"/>
      <c r="K51" s="269"/>
      <c r="L51" s="269"/>
      <c r="M51" s="269"/>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t="str">
        <f>+Autodiagnóstico!F10</f>
        <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t="str">
        <f>+Autodiagnóstico!F15</f>
        <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t="str">
        <f>+Autodiagnóstico!F19</f>
        <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9" t="s">
        <v>127</v>
      </c>
      <c r="J73" s="269"/>
      <c r="K73" s="269"/>
      <c r="L73" s="269"/>
      <c r="M73" s="269"/>
      <c r="O73" s="47"/>
      <c r="P73" s="47"/>
      <c r="Q73" s="47"/>
      <c r="R73" s="47"/>
      <c r="S73" s="47"/>
      <c r="T73" s="47"/>
      <c r="U73" s="46"/>
    </row>
    <row r="74" spans="2:21" ht="15" x14ac:dyDescent="0.25">
      <c r="B74" s="45"/>
      <c r="C74" s="47"/>
      <c r="D74" s="47"/>
      <c r="E74" s="47"/>
      <c r="F74" s="47"/>
      <c r="G74" s="47"/>
      <c r="H74" s="270" t="str">
        <f>+Autodiagnóstico!C20</f>
        <v>Priorización participativa de Trámites a racionalizar</v>
      </c>
      <c r="I74" s="270"/>
      <c r="J74" s="270"/>
      <c r="K74" s="270"/>
      <c r="L74" s="270"/>
      <c r="M74" s="270"/>
      <c r="N74" s="270"/>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t="str">
        <f>+Autodiagnóstico!F20</f>
        <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9" t="s">
        <v>128</v>
      </c>
      <c r="J95" s="269"/>
      <c r="K95" s="269"/>
      <c r="L95" s="269"/>
      <c r="M95" s="269"/>
      <c r="O95" s="47"/>
      <c r="P95" s="47"/>
      <c r="Q95" s="47"/>
      <c r="R95" s="47"/>
      <c r="S95" s="47"/>
      <c r="T95" s="47"/>
      <c r="U95" s="46"/>
    </row>
    <row r="96" spans="2:21" ht="15" x14ac:dyDescent="0.25">
      <c r="B96" s="45"/>
      <c r="C96" s="47"/>
      <c r="D96" s="47"/>
      <c r="E96" s="47"/>
      <c r="F96" s="47"/>
      <c r="G96" s="47"/>
      <c r="H96" s="270" t="str">
        <f>+Autodiagnóstico!C34</f>
        <v>Estrategia de racionalización de trámites formulada e implementada</v>
      </c>
      <c r="I96" s="270"/>
      <c r="J96" s="270"/>
      <c r="K96" s="270"/>
      <c r="L96" s="270"/>
      <c r="M96" s="270"/>
      <c r="N96" s="270"/>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t="str">
        <f>+Autodiagnóstico!F34</f>
        <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t="str">
        <f>+Autodiagnóstico!F36</f>
        <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t="str">
        <f>+Autodiagnóstico!F39</f>
        <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t="str">
        <f>+Autodiagnóstico!F41</f>
        <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9" t="s">
        <v>129</v>
      </c>
      <c r="J120" s="269"/>
      <c r="K120" s="269"/>
      <c r="L120" s="269"/>
      <c r="M120" s="269"/>
      <c r="O120" s="47"/>
      <c r="P120" s="47"/>
      <c r="Q120" s="47"/>
      <c r="R120" s="47"/>
      <c r="S120" s="47"/>
      <c r="T120" s="47"/>
      <c r="U120" s="46"/>
    </row>
    <row r="121" spans="2:21" ht="15" x14ac:dyDescent="0.25">
      <c r="B121" s="45"/>
      <c r="C121" s="47"/>
      <c r="D121" s="47"/>
      <c r="E121" s="47"/>
      <c r="F121" s="47"/>
      <c r="G121" s="47"/>
      <c r="H121" s="270" t="str">
        <f>+Autodiagnóstico!C44</f>
        <v>Resultados de la racionalización cuantificados y difundidos</v>
      </c>
      <c r="I121" s="270"/>
      <c r="J121" s="270"/>
      <c r="K121" s="270"/>
      <c r="L121" s="270"/>
      <c r="M121" s="270"/>
      <c r="N121" s="270"/>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t="str">
        <f>+Autodiagnóstico!F44</f>
        <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t="str">
        <f>+Autodiagnóstico!F49</f>
        <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1" t="s">
        <v>31</v>
      </c>
      <c r="L150" s="27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6"/>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8" t="s">
        <v>131</v>
      </c>
      <c r="D3" s="209"/>
      <c r="E3" s="209"/>
      <c r="F3" s="209"/>
      <c r="G3" s="209"/>
      <c r="H3" s="209"/>
      <c r="I3" s="209"/>
      <c r="J3" s="209"/>
      <c r="K3" s="209"/>
      <c r="L3" s="209"/>
      <c r="M3" s="209"/>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1" t="s">
        <v>108</v>
      </c>
      <c r="D5" s="283" t="s">
        <v>202</v>
      </c>
      <c r="E5" s="283" t="s">
        <v>3</v>
      </c>
      <c r="F5" s="283" t="s">
        <v>30</v>
      </c>
      <c r="G5" s="293" t="s">
        <v>0</v>
      </c>
      <c r="H5" s="293" t="s">
        <v>1</v>
      </c>
      <c r="I5" s="293" t="s">
        <v>107</v>
      </c>
      <c r="J5" s="291" t="s">
        <v>106</v>
      </c>
      <c r="K5" s="287" t="s">
        <v>103</v>
      </c>
      <c r="L5" s="289" t="s">
        <v>104</v>
      </c>
      <c r="M5" s="285" t="s">
        <v>105</v>
      </c>
      <c r="N5" s="27"/>
    </row>
    <row r="6" spans="2:14" ht="36" customHeight="1" thickBot="1" x14ac:dyDescent="0.3">
      <c r="B6" s="28"/>
      <c r="C6" s="282"/>
      <c r="D6" s="284"/>
      <c r="E6" s="284"/>
      <c r="F6" s="284"/>
      <c r="G6" s="294"/>
      <c r="H6" s="294"/>
      <c r="I6" s="294"/>
      <c r="J6" s="292"/>
      <c r="K6" s="288"/>
      <c r="L6" s="290"/>
      <c r="M6" s="286"/>
      <c r="N6" s="27"/>
    </row>
    <row r="7" spans="2:14" ht="122.25" customHeight="1" thickTop="1" x14ac:dyDescent="0.25">
      <c r="B7" s="303"/>
      <c r="C7" s="295" t="str">
        <f>+Autodiagnóstico!C10</f>
        <v>Portafolio de oferta institucional (trámites y otros procedimientos administrativos) identificado y difundido</v>
      </c>
      <c r="D7" s="304"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0</v>
      </c>
      <c r="G7" s="163" t="s">
        <v>142</v>
      </c>
      <c r="H7" s="164"/>
      <c r="I7" s="164" t="s">
        <v>143</v>
      </c>
      <c r="J7" s="165"/>
      <c r="K7" s="81"/>
      <c r="L7" s="33"/>
      <c r="M7" s="34"/>
      <c r="N7" s="27"/>
    </row>
    <row r="8" spans="2:14" ht="99" customHeight="1" x14ac:dyDescent="0.25">
      <c r="B8" s="303"/>
      <c r="C8" s="296"/>
      <c r="D8" s="305"/>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0</v>
      </c>
      <c r="G8" s="166" t="s">
        <v>144</v>
      </c>
      <c r="H8" s="167"/>
      <c r="I8" s="167" t="s">
        <v>145</v>
      </c>
      <c r="J8" s="162"/>
      <c r="K8" s="82"/>
      <c r="L8" s="35"/>
      <c r="M8" s="36"/>
      <c r="N8" s="27"/>
    </row>
    <row r="9" spans="2:14" ht="117" customHeight="1" x14ac:dyDescent="0.25">
      <c r="B9" s="303"/>
      <c r="C9" s="296"/>
      <c r="D9" s="305"/>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0</v>
      </c>
      <c r="G9" s="166" t="s">
        <v>146</v>
      </c>
      <c r="H9" s="167"/>
      <c r="I9" s="167" t="s">
        <v>147</v>
      </c>
      <c r="J9" s="162"/>
      <c r="K9" s="82"/>
      <c r="L9" s="35"/>
      <c r="M9" s="36"/>
      <c r="N9" s="27"/>
    </row>
    <row r="10" spans="2:14" ht="114.75" customHeight="1" x14ac:dyDescent="0.25">
      <c r="B10" s="303"/>
      <c r="C10" s="296"/>
      <c r="D10" s="305"/>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0</v>
      </c>
      <c r="G10" s="166" t="s">
        <v>146</v>
      </c>
      <c r="H10" s="167"/>
      <c r="I10" s="167" t="s">
        <v>147</v>
      </c>
      <c r="J10" s="162"/>
      <c r="K10" s="82"/>
      <c r="L10" s="35"/>
      <c r="M10" s="36"/>
      <c r="N10" s="27"/>
    </row>
    <row r="11" spans="2:14" ht="56.25" customHeight="1" x14ac:dyDescent="0.25">
      <c r="B11" s="303"/>
      <c r="C11" s="296"/>
      <c r="D11" s="306"/>
      <c r="E11" s="143" t="str">
        <f>+Autodiagnóstico!G14</f>
        <v>Revise la información que está cargada en el SUIT para identificar si los trámites y otros procedimientos que se encuentran registrados siguen siendo vigentes para la entidad</v>
      </c>
      <c r="F11" s="152">
        <f>+Autodiagnóstico!H14</f>
        <v>0</v>
      </c>
      <c r="G11" s="166" t="s">
        <v>148</v>
      </c>
      <c r="H11" s="167"/>
      <c r="I11" s="167" t="s">
        <v>149</v>
      </c>
      <c r="J11" s="162"/>
      <c r="K11" s="82"/>
      <c r="L11" s="35"/>
      <c r="M11" s="36"/>
      <c r="N11" s="27"/>
    </row>
    <row r="12" spans="2:14" ht="86.25" customHeight="1" x14ac:dyDescent="0.25">
      <c r="B12" s="303"/>
      <c r="C12" s="296"/>
      <c r="D12" s="307"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0</v>
      </c>
      <c r="G12" s="166" t="s">
        <v>150</v>
      </c>
      <c r="H12" s="167"/>
      <c r="I12" s="167" t="s">
        <v>149</v>
      </c>
      <c r="J12" s="162"/>
      <c r="K12" s="82"/>
      <c r="L12" s="35"/>
      <c r="M12" s="36"/>
      <c r="N12" s="27"/>
    </row>
    <row r="13" spans="2:14" ht="77.25" customHeight="1" x14ac:dyDescent="0.25">
      <c r="B13" s="303"/>
      <c r="C13" s="296"/>
      <c r="D13" s="305"/>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0</v>
      </c>
      <c r="G13" s="166"/>
      <c r="H13" s="167"/>
      <c r="I13" s="167" t="s">
        <v>151</v>
      </c>
      <c r="J13" s="162"/>
      <c r="K13" s="82"/>
      <c r="L13" s="35"/>
      <c r="M13" s="36"/>
      <c r="N13" s="27"/>
    </row>
    <row r="14" spans="2:14" ht="92.25" customHeight="1" x14ac:dyDescent="0.25">
      <c r="B14" s="303"/>
      <c r="C14" s="296"/>
      <c r="D14" s="305"/>
      <c r="E14" s="142" t="str">
        <f>+Autodiagnóstico!G17</f>
        <v>Registrar los trámites y otros procedimientos administrativos en el Sistema Único de Información de Trámites (SUIT)</v>
      </c>
      <c r="F14" s="151">
        <f>+Autodiagnóstico!H17</f>
        <v>0</v>
      </c>
      <c r="G14" s="166" t="s">
        <v>150</v>
      </c>
      <c r="H14" s="167"/>
      <c r="I14" s="167" t="s">
        <v>152</v>
      </c>
      <c r="J14" s="162"/>
      <c r="K14" s="82"/>
      <c r="L14" s="35"/>
      <c r="M14" s="36"/>
      <c r="N14" s="27"/>
    </row>
    <row r="15" spans="2:14" ht="68.25" customHeight="1" x14ac:dyDescent="0.25">
      <c r="B15" s="303"/>
      <c r="C15" s="296"/>
      <c r="D15" s="306"/>
      <c r="E15" s="143" t="str">
        <f>+Autodiagnóstico!G18</f>
        <v>Actualizar los trámites en el SUIT en armonía con lo dispuesto en el artículo 40 del Decreto - Ley 019 de 2012</v>
      </c>
      <c r="F15" s="152">
        <f>+Autodiagnóstico!H18</f>
        <v>0</v>
      </c>
      <c r="G15" s="166" t="s">
        <v>153</v>
      </c>
      <c r="H15" s="167"/>
      <c r="I15" s="167" t="s">
        <v>154</v>
      </c>
      <c r="J15" s="162"/>
      <c r="K15" s="82"/>
      <c r="L15" s="35"/>
      <c r="M15" s="36"/>
      <c r="N15" s="27"/>
    </row>
    <row r="16" spans="2:14" ht="60.75" customHeight="1" thickBot="1" x14ac:dyDescent="0.3">
      <c r="B16" s="303"/>
      <c r="C16" s="297"/>
      <c r="D16" s="200"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0</v>
      </c>
      <c r="G16" s="168"/>
      <c r="H16" s="169"/>
      <c r="I16" s="169" t="s">
        <v>155</v>
      </c>
      <c r="J16" s="170"/>
      <c r="K16" s="114"/>
      <c r="L16" s="112"/>
      <c r="M16" s="113"/>
      <c r="N16" s="27"/>
    </row>
    <row r="17" spans="2:14" ht="135" customHeight="1" x14ac:dyDescent="0.25">
      <c r="B17" s="303"/>
      <c r="C17" s="301" t="str">
        <f>+Autodiagnóstico!C20</f>
        <v>Priorización participativa de Trámites a racionalizar</v>
      </c>
      <c r="D17" s="298" t="str">
        <f>+Autodiagnóstico!E20</f>
        <v>Identificar trámites de alto impacto y priorizar</v>
      </c>
      <c r="E17" s="146" t="str">
        <f>+Autodiagnóstico!G20</f>
        <v>Analizar los trámites con mayor frecuencia de solicitud o volumenes de atención</v>
      </c>
      <c r="F17" s="155">
        <f>+Autodiagnóstico!H20</f>
        <v>0</v>
      </c>
      <c r="G17" s="161" t="s">
        <v>156</v>
      </c>
      <c r="H17" s="171"/>
      <c r="I17" s="171" t="s">
        <v>157</v>
      </c>
      <c r="J17" s="172" t="s">
        <v>158</v>
      </c>
      <c r="K17" s="117"/>
      <c r="L17" s="115"/>
      <c r="M17" s="116"/>
      <c r="N17" s="27"/>
    </row>
    <row r="18" spans="2:14" ht="50.25" customHeight="1" x14ac:dyDescent="0.25">
      <c r="B18" s="303"/>
      <c r="C18" s="273"/>
      <c r="D18" s="299"/>
      <c r="E18" s="142" t="str">
        <f>+Autodiagnóstico!G21</f>
        <v>Analizar los trámites con mayor tiempo de respuesta por parte de la entidad</v>
      </c>
      <c r="F18" s="151">
        <f>+Autodiagnóstico!H21</f>
        <v>0</v>
      </c>
      <c r="G18" s="166" t="s">
        <v>156</v>
      </c>
      <c r="H18" s="167"/>
      <c r="I18" s="167" t="s">
        <v>159</v>
      </c>
      <c r="J18" s="162" t="s">
        <v>158</v>
      </c>
      <c r="K18" s="82"/>
      <c r="L18" s="35"/>
      <c r="M18" s="36"/>
      <c r="N18" s="27"/>
    </row>
    <row r="19" spans="2:14" ht="76.5" customHeight="1" x14ac:dyDescent="0.25">
      <c r="B19" s="303"/>
      <c r="C19" s="273"/>
      <c r="D19" s="299"/>
      <c r="E19" s="142" t="str">
        <f>+Autodiagnóstico!G22</f>
        <v>Identificar trámites que facilitan la implementación del Acuerdo de Paz</v>
      </c>
      <c r="F19" s="151">
        <f>+Autodiagnóstico!H22</f>
        <v>0</v>
      </c>
      <c r="G19" s="166" t="s">
        <v>160</v>
      </c>
      <c r="H19" s="167"/>
      <c r="I19" s="167" t="s">
        <v>161</v>
      </c>
      <c r="J19" s="162"/>
      <c r="K19" s="82"/>
      <c r="L19" s="35"/>
      <c r="M19" s="36"/>
      <c r="N19" s="27"/>
    </row>
    <row r="20" spans="2:14" ht="76.5" customHeight="1" x14ac:dyDescent="0.25">
      <c r="B20" s="303"/>
      <c r="C20" s="273"/>
      <c r="D20" s="299"/>
      <c r="E20" s="142" t="str">
        <f>+Autodiagnóstico!G23</f>
        <v>Identificar  trámites que están relacionados con las metas de los Planes de Desarrollo (nacionales o territoriales)</v>
      </c>
      <c r="F20" s="151">
        <f>+Autodiagnóstico!H23</f>
        <v>0</v>
      </c>
      <c r="G20" s="166" t="s">
        <v>160</v>
      </c>
      <c r="H20" s="167"/>
      <c r="I20" s="167" t="s">
        <v>161</v>
      </c>
      <c r="J20" s="162"/>
      <c r="K20" s="82"/>
      <c r="L20" s="35"/>
      <c r="M20" s="36"/>
      <c r="N20" s="27"/>
    </row>
    <row r="21" spans="2:14" ht="78.75" customHeight="1" x14ac:dyDescent="0.25">
      <c r="B21" s="303"/>
      <c r="C21" s="273"/>
      <c r="D21" s="299"/>
      <c r="E21" s="142" t="str">
        <f>+Autodiagnóstico!G24</f>
        <v xml:space="preserve">Identificar los trámites que estarán incluidos dentro de los Centros Integrados de Servicio al Ciudadano </v>
      </c>
      <c r="F21" s="151">
        <f>+Autodiagnóstico!H24</f>
        <v>0</v>
      </c>
      <c r="G21" s="166" t="s">
        <v>160</v>
      </c>
      <c r="H21" s="167"/>
      <c r="I21" s="167" t="s">
        <v>162</v>
      </c>
      <c r="J21" s="162"/>
      <c r="K21" s="82"/>
      <c r="L21" s="35"/>
      <c r="M21" s="36"/>
      <c r="N21" s="27"/>
    </row>
    <row r="22" spans="2:14" ht="62.25" customHeight="1" x14ac:dyDescent="0.25">
      <c r="B22" s="303"/>
      <c r="C22" s="273"/>
      <c r="D22" s="299"/>
      <c r="E22" s="142" t="str">
        <f>+Autodiagnóstico!G25</f>
        <v>Identificar los trámites que hacen parte de la Ruta de la Excelencia o Mapa de ruta que adelanta el Ministerio de Tecnologías de la Información y las Comunicaciones - DNP y Función Pública</v>
      </c>
      <c r="F22" s="151">
        <f>+Autodiagnóstico!H25</f>
        <v>0</v>
      </c>
      <c r="G22" s="166" t="s">
        <v>156</v>
      </c>
      <c r="H22" s="167"/>
      <c r="I22" s="167" t="s">
        <v>162</v>
      </c>
      <c r="J22" s="162" t="s">
        <v>163</v>
      </c>
      <c r="K22" s="82"/>
      <c r="L22" s="35"/>
      <c r="M22" s="36"/>
      <c r="N22" s="27"/>
    </row>
    <row r="23" spans="2:14" ht="72.75" customHeight="1" x14ac:dyDescent="0.25">
      <c r="B23" s="303"/>
      <c r="C23" s="273"/>
      <c r="D23" s="299"/>
      <c r="E23" s="142" t="str">
        <f>+Autodiagnóstico!G26</f>
        <v>Identificar los trámites que están relacionados con los indicadores de Doing Business</v>
      </c>
      <c r="F23" s="151">
        <f>+Autodiagnóstico!H26</f>
        <v>0</v>
      </c>
      <c r="G23" s="166" t="s">
        <v>164</v>
      </c>
      <c r="H23" s="167"/>
      <c r="I23" s="167" t="s">
        <v>162</v>
      </c>
      <c r="J23" s="162" t="s">
        <v>165</v>
      </c>
      <c r="K23" s="82"/>
      <c r="L23" s="35"/>
      <c r="M23" s="36"/>
      <c r="N23" s="27"/>
    </row>
    <row r="24" spans="2:14" ht="78.75" customHeight="1" x14ac:dyDescent="0.25">
      <c r="B24" s="303"/>
      <c r="C24" s="273"/>
      <c r="D24" s="299"/>
      <c r="E24" s="142" t="str">
        <f>+Autodiagnóstico!G27</f>
        <v xml:space="preserve">Identificar los trámites con mayor cantidad de quejas, reclamos y denuncias de los ciudadanos </v>
      </c>
      <c r="F24" s="151">
        <f>+Autodiagnóstico!H27</f>
        <v>0</v>
      </c>
      <c r="G24" s="166" t="s">
        <v>156</v>
      </c>
      <c r="H24" s="167"/>
      <c r="I24" s="167" t="s">
        <v>162</v>
      </c>
      <c r="J24" s="162" t="s">
        <v>158</v>
      </c>
      <c r="K24" s="82"/>
      <c r="L24" s="35"/>
      <c r="M24" s="36"/>
      <c r="N24" s="27"/>
    </row>
    <row r="25" spans="2:14" ht="63.75" customHeight="1" x14ac:dyDescent="0.25">
      <c r="B25" s="87"/>
      <c r="C25" s="273"/>
      <c r="D25" s="299"/>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0</v>
      </c>
      <c r="G25" s="166" t="s">
        <v>156</v>
      </c>
      <c r="H25" s="167"/>
      <c r="I25" s="167" t="s">
        <v>166</v>
      </c>
      <c r="J25" s="162" t="s">
        <v>158</v>
      </c>
      <c r="K25" s="82"/>
      <c r="L25" s="35"/>
      <c r="M25" s="36"/>
      <c r="N25" s="27"/>
    </row>
    <row r="26" spans="2:14" ht="48.95" customHeight="1" x14ac:dyDescent="0.25">
      <c r="B26" s="87"/>
      <c r="C26" s="273"/>
      <c r="D26" s="299"/>
      <c r="E26" s="142" t="str">
        <f>+Autodiagnóstico!G29</f>
        <v xml:space="preserve">Analizar e identificar los trámites de la entidad que fueron objeto de observación por parte de las auditorías externas </v>
      </c>
      <c r="F26" s="151">
        <f>+Autodiagnóstico!H29</f>
        <v>0</v>
      </c>
      <c r="G26" s="166" t="s">
        <v>160</v>
      </c>
      <c r="H26" s="167"/>
      <c r="I26" s="167" t="s">
        <v>167</v>
      </c>
      <c r="J26" s="162"/>
      <c r="K26" s="82"/>
      <c r="L26" s="35"/>
      <c r="M26" s="36"/>
      <c r="N26" s="27"/>
    </row>
    <row r="27" spans="2:14" ht="73.5" customHeight="1" x14ac:dyDescent="0.25">
      <c r="B27" s="87"/>
      <c r="C27" s="273"/>
      <c r="D27" s="299"/>
      <c r="E27" s="142" t="str">
        <f>+Autodiagnóstico!G30</f>
        <v xml:space="preserve">Identificar los trámites de mayor tarifa para los usuarios </v>
      </c>
      <c r="F27" s="151">
        <f>+Autodiagnóstico!H30</f>
        <v>0</v>
      </c>
      <c r="G27" s="166" t="s">
        <v>164</v>
      </c>
      <c r="H27" s="167"/>
      <c r="I27" s="167" t="s">
        <v>168</v>
      </c>
      <c r="J27" s="162" t="s">
        <v>158</v>
      </c>
      <c r="K27" s="82"/>
      <c r="L27" s="35"/>
      <c r="M27" s="36"/>
      <c r="N27" s="27"/>
    </row>
    <row r="28" spans="2:14" ht="74.25" customHeight="1" x14ac:dyDescent="0.25">
      <c r="B28" s="87"/>
      <c r="C28" s="273"/>
      <c r="D28" s="299"/>
      <c r="E28" s="142" t="str">
        <f>+Autodiagnóstico!G31</f>
        <v>Consultar a la ciudadanía sobre cuáles son los trámites más engorrosos, complejos, costosos, que afectan la competitividad, etc.</v>
      </c>
      <c r="F28" s="151">
        <f>+Autodiagnóstico!H31</f>
        <v>0</v>
      </c>
      <c r="G28" s="166" t="s">
        <v>160</v>
      </c>
      <c r="H28" s="167"/>
      <c r="I28" s="167" t="s">
        <v>169</v>
      </c>
      <c r="J28" s="162"/>
      <c r="K28" s="82"/>
      <c r="L28" s="35"/>
      <c r="M28" s="36"/>
      <c r="N28" s="27"/>
    </row>
    <row r="29" spans="2:14" ht="78" customHeight="1" x14ac:dyDescent="0.25">
      <c r="B29" s="87"/>
      <c r="C29" s="273"/>
      <c r="D29" s="299"/>
      <c r="E29" s="142" t="str">
        <f>+Autodiagnóstico!G32</f>
        <v xml:space="preserve">Identificar los trámites que generan mayores costos internos en su ejecución para la entidad </v>
      </c>
      <c r="F29" s="151">
        <f>+Autodiagnóstico!H32</f>
        <v>0</v>
      </c>
      <c r="G29" s="166" t="s">
        <v>160</v>
      </c>
      <c r="H29" s="167"/>
      <c r="I29" s="167" t="s">
        <v>170</v>
      </c>
      <c r="J29" s="162"/>
      <c r="K29" s="82"/>
      <c r="L29" s="35"/>
      <c r="M29" s="36"/>
      <c r="N29" s="27"/>
    </row>
    <row r="30" spans="2:14" ht="48.95" customHeight="1" thickBot="1" x14ac:dyDescent="0.3">
      <c r="B30" s="87"/>
      <c r="C30" s="302"/>
      <c r="D30" s="300"/>
      <c r="E30" s="147" t="str">
        <f>+Autodiagnóstico!G33</f>
        <v>Con base en el análisis de todas las variables anteriores priorice el conjunto de trámites a racionalizar en la vigencia</v>
      </c>
      <c r="F30" s="156">
        <f>+Autodiagnóstico!H33</f>
        <v>0</v>
      </c>
      <c r="G30" s="168" t="s">
        <v>160</v>
      </c>
      <c r="H30" s="169"/>
      <c r="I30" s="169" t="s">
        <v>162</v>
      </c>
      <c r="J30" s="170"/>
      <c r="K30" s="114"/>
      <c r="L30" s="112"/>
      <c r="M30" s="113"/>
      <c r="N30" s="27"/>
    </row>
    <row r="31" spans="2:14" ht="87.75" customHeight="1" x14ac:dyDescent="0.25">
      <c r="B31" s="87"/>
      <c r="C31" s="272" t="str">
        <f>+Autodiagnóstico!C34</f>
        <v>Estrategia de racionalización de trámites formulada e implementada</v>
      </c>
      <c r="D31" s="280"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0</v>
      </c>
      <c r="G31" s="173" t="s">
        <v>171</v>
      </c>
      <c r="H31" s="174"/>
      <c r="I31" s="174" t="s">
        <v>172</v>
      </c>
      <c r="J31" s="175" t="s">
        <v>173</v>
      </c>
      <c r="K31" s="111"/>
      <c r="L31" s="109"/>
      <c r="M31" s="110"/>
      <c r="N31" s="27"/>
    </row>
    <row r="32" spans="2:14" ht="64.5" customHeight="1" x14ac:dyDescent="0.25">
      <c r="B32" s="87"/>
      <c r="C32" s="273"/>
      <c r="D32" s="276"/>
      <c r="E32" s="143" t="str">
        <f>+Autodiagnóstico!G35</f>
        <v>Registrar en el Sistema Único de Información de Trámites - SUIT la estrategia de racionalización de trámites</v>
      </c>
      <c r="F32" s="152">
        <f>+Autodiagnóstico!H35</f>
        <v>0</v>
      </c>
      <c r="G32" s="166" t="s">
        <v>174</v>
      </c>
      <c r="H32" s="167"/>
      <c r="I32" s="167" t="s">
        <v>175</v>
      </c>
      <c r="J32" s="162"/>
      <c r="K32" s="82"/>
      <c r="L32" s="35"/>
      <c r="M32" s="36"/>
      <c r="N32" s="27"/>
    </row>
    <row r="33" spans="2:14" ht="52.5" customHeight="1" x14ac:dyDescent="0.25">
      <c r="B33" s="87"/>
      <c r="C33" s="273"/>
      <c r="D33" s="280" t="str">
        <f>+Autodiagnóstico!E36</f>
        <v>Implementar acciones de racionalización  normativas</v>
      </c>
      <c r="E33" s="148" t="str">
        <f>+Autodiagnóstico!G36</f>
        <v xml:space="preserve">Ajustar actos administrativos reglamentarios de trámites </v>
      </c>
      <c r="F33" s="157">
        <f>+Autodiagnóstico!H36</f>
        <v>0</v>
      </c>
      <c r="G33" s="166"/>
      <c r="H33" s="167"/>
      <c r="I33" s="167" t="s">
        <v>176</v>
      </c>
      <c r="J33" s="162"/>
      <c r="K33" s="82"/>
      <c r="L33" s="35"/>
      <c r="M33" s="36"/>
      <c r="N33" s="27"/>
    </row>
    <row r="34" spans="2:14" ht="54.75" customHeight="1" x14ac:dyDescent="0.25">
      <c r="B34" s="87"/>
      <c r="C34" s="273"/>
      <c r="D34" s="275"/>
      <c r="E34" s="142" t="str">
        <f>+Autodiagnóstico!G37</f>
        <v>Poner a consulta de la ciudadanía los actos administrativos que modifican los trámites, siguiendo losl ineamientos del Decreto 270 de 2017</v>
      </c>
      <c r="F34" s="151">
        <f>+Autodiagnóstico!H37</f>
        <v>0</v>
      </c>
      <c r="G34" s="166"/>
      <c r="H34" s="167"/>
      <c r="I34" s="167" t="s">
        <v>193</v>
      </c>
      <c r="J34" s="162" t="s">
        <v>177</v>
      </c>
      <c r="K34" s="82"/>
      <c r="L34" s="35"/>
      <c r="M34" s="36"/>
      <c r="N34" s="27"/>
    </row>
    <row r="35" spans="2:14" ht="45.75" customHeight="1" x14ac:dyDescent="0.25">
      <c r="B35" s="87"/>
      <c r="C35" s="273"/>
      <c r="D35" s="275"/>
      <c r="E35" s="149" t="str">
        <f>+Autodiagnóstico!G38</f>
        <v>Expedir los actos administrativos que modifican trámites</v>
      </c>
      <c r="F35" s="158">
        <f>+Autodiagnóstico!H38</f>
        <v>0</v>
      </c>
      <c r="G35" s="166" t="s">
        <v>148</v>
      </c>
      <c r="H35" s="167"/>
      <c r="I35" s="167" t="s">
        <v>194</v>
      </c>
      <c r="J35" s="162"/>
      <c r="K35" s="82"/>
      <c r="L35" s="35"/>
      <c r="M35" s="36"/>
      <c r="N35" s="27"/>
    </row>
    <row r="36" spans="2:14" ht="87.75" customHeight="1" x14ac:dyDescent="0.25">
      <c r="B36" s="87"/>
      <c r="C36" s="273"/>
      <c r="D36" s="277"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0</v>
      </c>
      <c r="G36" s="166" t="s">
        <v>148</v>
      </c>
      <c r="H36" s="167"/>
      <c r="I36" s="167" t="s">
        <v>195</v>
      </c>
      <c r="J36" s="162" t="s">
        <v>178</v>
      </c>
      <c r="K36" s="82"/>
      <c r="L36" s="35"/>
      <c r="M36" s="36"/>
      <c r="N36" s="27"/>
    </row>
    <row r="37" spans="2:14" ht="52.5" customHeight="1" x14ac:dyDescent="0.25">
      <c r="B37" s="87"/>
      <c r="C37" s="273"/>
      <c r="D37" s="276"/>
      <c r="E37" s="143" t="str">
        <f>+Autodiagnóstico!G40</f>
        <v>Ampliar cobertura y accesibilidad de los canales de servicio para la prestación de los trámites</v>
      </c>
      <c r="F37" s="152">
        <f>+Autodiagnóstico!H40</f>
        <v>0</v>
      </c>
      <c r="G37" s="166" t="s">
        <v>179</v>
      </c>
      <c r="H37" s="167"/>
      <c r="I37" s="167" t="s">
        <v>196</v>
      </c>
      <c r="J37" s="162"/>
      <c r="K37" s="82"/>
      <c r="L37" s="35"/>
      <c r="M37" s="36"/>
      <c r="N37" s="27"/>
    </row>
    <row r="38" spans="2:14" ht="55.5" customHeight="1" x14ac:dyDescent="0.25">
      <c r="B38" s="87"/>
      <c r="C38" s="273"/>
      <c r="D38" s="277" t="str">
        <f>+Autodiagnóstico!E39</f>
        <v>Implementar acciones de racionalización administrativas</v>
      </c>
      <c r="E38" s="144" t="str">
        <f>+Autodiagnóstico!G41</f>
        <v>Implementar mejoras tecnológicas en la prestación del trámite</v>
      </c>
      <c r="F38" s="153">
        <f>+Autodiagnóstico!H41</f>
        <v>0</v>
      </c>
      <c r="G38" s="166"/>
      <c r="H38" s="167"/>
      <c r="I38" s="167" t="s">
        <v>197</v>
      </c>
      <c r="J38" s="162" t="s">
        <v>180</v>
      </c>
      <c r="K38" s="82"/>
      <c r="L38" s="35"/>
      <c r="M38" s="36"/>
      <c r="N38" s="27"/>
    </row>
    <row r="39" spans="2:14" ht="57.75" customHeight="1" x14ac:dyDescent="0.25">
      <c r="B39" s="87"/>
      <c r="C39" s="273"/>
      <c r="D39" s="275"/>
      <c r="E39" s="142" t="str">
        <f>+Autodiagnóstico!G42</f>
        <v>Garantizar accesibilidad y usabilidad de los trámites en línea</v>
      </c>
      <c r="F39" s="151">
        <f>+Autodiagnóstico!H42</f>
        <v>0</v>
      </c>
      <c r="G39" s="166" t="s">
        <v>181</v>
      </c>
      <c r="H39" s="167"/>
      <c r="I39" s="167" t="s">
        <v>198</v>
      </c>
      <c r="J39" s="162"/>
      <c r="K39" s="82"/>
      <c r="L39" s="35"/>
      <c r="M39" s="36"/>
      <c r="N39" s="27"/>
    </row>
    <row r="40" spans="2:14" ht="48.95" customHeight="1" thickBot="1" x14ac:dyDescent="0.3">
      <c r="B40" s="87"/>
      <c r="C40" s="273"/>
      <c r="D40" s="275"/>
      <c r="E40" s="149" t="str">
        <f>+Autodiagnóstico!G43</f>
        <v>Implementar herramientas o mecanismos para compartir información entre sistemas de información o entre entidades</v>
      </c>
      <c r="F40" s="158">
        <f>+Autodiagnóstico!H43</f>
        <v>0</v>
      </c>
      <c r="G40" s="176"/>
      <c r="H40" s="177"/>
      <c r="I40" s="177" t="s">
        <v>199</v>
      </c>
      <c r="J40" s="178" t="s">
        <v>182</v>
      </c>
      <c r="K40" s="120"/>
      <c r="L40" s="118"/>
      <c r="M40" s="119"/>
      <c r="N40" s="27"/>
    </row>
    <row r="41" spans="2:14" ht="41.25" customHeight="1" x14ac:dyDescent="0.25">
      <c r="B41" s="87"/>
      <c r="C41" s="278" t="str">
        <f>+Autodiagnóstico!C44</f>
        <v>Resultados de la racionalización cuantificados y difundidos</v>
      </c>
      <c r="D41" s="274"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0</v>
      </c>
      <c r="G41" s="161" t="s">
        <v>183</v>
      </c>
      <c r="H41" s="171"/>
      <c r="I41" s="171" t="s">
        <v>184</v>
      </c>
      <c r="J41" s="172"/>
      <c r="K41" s="117"/>
      <c r="L41" s="115"/>
      <c r="M41" s="116"/>
      <c r="N41" s="27"/>
    </row>
    <row r="42" spans="2:14" ht="63" customHeight="1" x14ac:dyDescent="0.25">
      <c r="B42" s="87"/>
      <c r="C42" s="273"/>
      <c r="D42" s="275"/>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0</v>
      </c>
      <c r="G42" s="166" t="s">
        <v>185</v>
      </c>
      <c r="H42" s="167"/>
      <c r="I42" s="167" t="s">
        <v>143</v>
      </c>
      <c r="J42" s="162"/>
      <c r="K42" s="82"/>
      <c r="L42" s="35"/>
      <c r="M42" s="36"/>
      <c r="N42" s="27"/>
    </row>
    <row r="43" spans="2:14" ht="68.25" customHeight="1" x14ac:dyDescent="0.25">
      <c r="B43" s="87"/>
      <c r="C43" s="273"/>
      <c r="D43" s="275"/>
      <c r="E43" s="142" t="str">
        <f>+Autodiagnóstico!G46</f>
        <v>Medir y evaluar la disminución de tramitadores y/o terceros que se benefician de los usuarios del trámite.</v>
      </c>
      <c r="F43" s="151">
        <f>+Autodiagnóstico!H46</f>
        <v>0</v>
      </c>
      <c r="G43" s="166"/>
      <c r="H43" s="167"/>
      <c r="I43" s="167" t="s">
        <v>186</v>
      </c>
      <c r="J43" s="162" t="s">
        <v>187</v>
      </c>
      <c r="K43" s="82"/>
      <c r="L43" s="35"/>
      <c r="M43" s="36"/>
      <c r="N43" s="27"/>
    </row>
    <row r="44" spans="2:14" ht="68.25" customHeight="1" x14ac:dyDescent="0.25">
      <c r="B44" s="87"/>
      <c r="C44" s="273"/>
      <c r="D44" s="275"/>
      <c r="E44" s="142" t="str">
        <f>+Autodiagnóstico!G47</f>
        <v>Medir y evaluar la disminución de las actuaciones de corrupción que se puedan estar presentando.</v>
      </c>
      <c r="F44" s="151">
        <f>+Autodiagnóstico!H47</f>
        <v>0</v>
      </c>
      <c r="G44" s="166"/>
      <c r="H44" s="167"/>
      <c r="I44" s="167" t="s">
        <v>200</v>
      </c>
      <c r="J44" s="162" t="s">
        <v>187</v>
      </c>
      <c r="K44" s="82"/>
      <c r="L44" s="35"/>
      <c r="M44" s="36"/>
      <c r="N44" s="27"/>
    </row>
    <row r="45" spans="2:14" ht="63" customHeight="1" x14ac:dyDescent="0.25">
      <c r="B45" s="87"/>
      <c r="C45" s="273"/>
      <c r="D45" s="276"/>
      <c r="E45" s="143" t="str">
        <f>+Autodiagnóstico!G48</f>
        <v>Realizar campañas de difusión sobre los beneficios que obtienen los usuarios con las mejoras realizadas al(os) trámite(s)</v>
      </c>
      <c r="F45" s="152">
        <f>+Autodiagnóstico!H48</f>
        <v>0</v>
      </c>
      <c r="G45" s="166" t="s">
        <v>188</v>
      </c>
      <c r="H45" s="167"/>
      <c r="I45" s="167" t="s">
        <v>189</v>
      </c>
      <c r="J45" s="162"/>
      <c r="K45" s="82"/>
      <c r="L45" s="35"/>
      <c r="M45" s="36"/>
      <c r="N45" s="27"/>
    </row>
    <row r="46" spans="2:14" ht="105.75" customHeight="1" x14ac:dyDescent="0.25">
      <c r="B46" s="87"/>
      <c r="C46" s="273"/>
      <c r="D46" s="277"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0</v>
      </c>
      <c r="G46" s="166" t="s">
        <v>190</v>
      </c>
      <c r="H46" s="167"/>
      <c r="I46" s="167" t="s">
        <v>191</v>
      </c>
      <c r="J46" s="162"/>
      <c r="K46" s="82"/>
      <c r="L46" s="35"/>
      <c r="M46" s="36"/>
      <c r="N46" s="27"/>
    </row>
    <row r="47" spans="2:14" ht="62.25" customHeight="1" x14ac:dyDescent="0.25">
      <c r="B47" s="87"/>
      <c r="C47" s="279"/>
      <c r="D47" s="276"/>
      <c r="E47" s="143" t="str">
        <f>+Autodiagnóstico!G50</f>
        <v xml:space="preserve">Realizar campañas de difusión y apropiación de las mejoras de los trámites para los usuarios </v>
      </c>
      <c r="F47" s="152">
        <f>+Autodiagnóstico!H50</f>
        <v>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Trámites</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10</ksdw>
  </documentManagement>
</p:properties>
</file>

<file path=customXml/itemProps1.xml><?xml version="1.0" encoding="utf-8"?>
<ds:datastoreItem xmlns:ds="http://schemas.openxmlformats.org/officeDocument/2006/customXml" ds:itemID="{1310C634-FAC2-498D-BFB6-58F647BC6378}"/>
</file>

<file path=customXml/itemProps2.xml><?xml version="1.0" encoding="utf-8"?>
<ds:datastoreItem xmlns:ds="http://schemas.openxmlformats.org/officeDocument/2006/customXml" ds:itemID="{B7721A98-514B-47F0-A72E-C97019BBA6A1}"/>
</file>

<file path=customXml/itemProps3.xml><?xml version="1.0" encoding="utf-8"?>
<ds:datastoreItem xmlns:ds="http://schemas.openxmlformats.org/officeDocument/2006/customXml" ds:itemID="{0DF3695E-31A3-4756-9273-2F138CB9E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